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9120" activeTab="6"/>
  </bookViews>
  <sheets>
    <sheet name="бж 8д" sheetId="7" r:id="rId1"/>
    <sheet name="бж 9 д" sheetId="1" r:id="rId2"/>
    <sheet name="бж 10Д" sheetId="2" r:id="rId3"/>
    <sheet name="бж11д" sheetId="6" r:id="rId4"/>
    <sheet name="бж 9" sheetId="4" r:id="rId5"/>
    <sheet name="бж10" sheetId="5" r:id="rId6"/>
    <sheet name="бж 11" sheetId="3" r:id="rId7"/>
    <sheet name="ОЗК" sheetId="8" r:id="rId8"/>
  </sheets>
  <definedNames>
    <definedName name="_xlnm._FilterDatabase" localSheetId="6" hidden="1">'бж 11'!$B$1:$B$7</definedName>
    <definedName name="_xlnm._FilterDatabase" localSheetId="4" hidden="1">'бж 9'!$B$1:$B$15</definedName>
    <definedName name="_xlnm._FilterDatabase" localSheetId="1" hidden="1">'бж 9 д'!$A$1:$L$6</definedName>
    <definedName name="_xlnm._FilterDatabase" localSheetId="5" hidden="1">бж10!$B$1:$B$13</definedName>
    <definedName name="_xlnm._FilterDatabase" localSheetId="3" hidden="1">бж11д!$B$1:$B$14</definedName>
  </definedNames>
  <calcPr calcId="124519"/>
</workbook>
</file>

<file path=xl/calcChain.xml><?xml version="1.0" encoding="utf-8"?>
<calcChain xmlns="http://schemas.openxmlformats.org/spreadsheetml/2006/main">
  <c r="J4" i="2"/>
  <c r="K4" s="1"/>
  <c r="J2" i="3"/>
  <c r="K2" s="1"/>
  <c r="J5"/>
  <c r="K5" s="1"/>
  <c r="J7"/>
  <c r="K7" s="1"/>
  <c r="J6"/>
  <c r="K6" s="1"/>
  <c r="J3"/>
  <c r="K3" s="1"/>
  <c r="J4"/>
  <c r="J5" i="5"/>
  <c r="K5" s="1"/>
  <c r="J7"/>
  <c r="K7" s="1"/>
  <c r="J3"/>
  <c r="K3" s="1"/>
  <c r="J6"/>
  <c r="K6" s="1"/>
  <c r="J10"/>
  <c r="K10" s="1"/>
  <c r="J14"/>
  <c r="K14" s="1"/>
  <c r="J16"/>
  <c r="K16" s="1"/>
  <c r="J15"/>
  <c r="K15" s="1"/>
  <c r="J9"/>
  <c r="K9" s="1"/>
  <c r="J8"/>
  <c r="K8" s="1"/>
  <c r="J13"/>
  <c r="K13" s="1"/>
  <c r="J12"/>
  <c r="K12" s="1"/>
  <c r="J11"/>
  <c r="K11" s="1"/>
  <c r="J4"/>
  <c r="K4" s="1"/>
  <c r="J2"/>
  <c r="J16" i="4"/>
  <c r="K16" s="1"/>
  <c r="J14"/>
  <c r="K14" s="1"/>
  <c r="J5"/>
  <c r="K5" s="1"/>
  <c r="J9"/>
  <c r="K9" s="1"/>
  <c r="J3"/>
  <c r="K3" s="1"/>
  <c r="J7"/>
  <c r="K7" s="1"/>
  <c r="J13"/>
  <c r="K13" s="1"/>
  <c r="J10"/>
  <c r="K10" s="1"/>
  <c r="J4"/>
  <c r="K4" s="1"/>
  <c r="J6"/>
  <c r="K6" s="1"/>
  <c r="J12"/>
  <c r="K12" s="1"/>
  <c r="J15"/>
  <c r="K15" s="1"/>
  <c r="J11"/>
  <c r="K11" s="1"/>
  <c r="J8"/>
  <c r="K8" s="1"/>
  <c r="J2"/>
  <c r="J4" i="6"/>
  <c r="K4" s="1"/>
  <c r="J5"/>
  <c r="K5" s="1"/>
  <c r="J2"/>
  <c r="K2" s="1"/>
  <c r="J3"/>
  <c r="K3" s="1"/>
  <c r="J6"/>
  <c r="K6" s="1"/>
  <c r="J2" i="2"/>
  <c r="J5"/>
  <c r="J6"/>
  <c r="J3"/>
  <c r="J6" i="1"/>
  <c r="K6" s="1"/>
  <c r="J5"/>
  <c r="K5" s="1"/>
  <c r="J8"/>
  <c r="K8" s="1"/>
  <c r="J11"/>
  <c r="K11" s="1"/>
  <c r="J2"/>
  <c r="K2" s="1"/>
  <c r="J4"/>
  <c r="K4" s="1"/>
  <c r="J3"/>
  <c r="K3" s="1"/>
  <c r="J9"/>
  <c r="K9" s="1"/>
  <c r="J10"/>
  <c r="K10" s="1"/>
  <c r="J7"/>
  <c r="K7" s="1"/>
  <c r="K6" i="2" l="1"/>
  <c r="K5" l="1"/>
  <c r="B1" i="7"/>
  <c r="C1"/>
  <c r="D1"/>
  <c r="E1"/>
  <c r="F1"/>
  <c r="G1"/>
  <c r="H1"/>
  <c r="I1"/>
  <c r="J1"/>
  <c r="K1"/>
  <c r="L1"/>
  <c r="C2"/>
  <c r="G2"/>
  <c r="K2" i="5"/>
  <c r="K2" i="4"/>
  <c r="K2" i="2"/>
  <c r="K3"/>
  <c r="J2" i="7" l="1"/>
  <c r="K2" s="1"/>
  <c r="K4" i="3"/>
</calcChain>
</file>

<file path=xl/sharedStrings.xml><?xml version="1.0" encoding="utf-8"?>
<sst xmlns="http://schemas.openxmlformats.org/spreadsheetml/2006/main" count="235" uniqueCount="141">
  <si>
    <t>Ф.И.О</t>
  </si>
  <si>
    <t xml:space="preserve">Город, школа </t>
  </si>
  <si>
    <t>ПМП</t>
  </si>
  <si>
    <t>ОЗК</t>
  </si>
  <si>
    <t>Гаева Наталья Владимировна</t>
  </si>
  <si>
    <t>Новоасбест, МБОУ СОШ №6</t>
  </si>
  <si>
    <t>Арефин Егор</t>
  </si>
  <si>
    <t>Невьянск, МАОУ СОШ №2</t>
  </si>
  <si>
    <t>Сосновский Егор</t>
  </si>
  <si>
    <t>Фалалеев Александр</t>
  </si>
  <si>
    <t>Каширин Федор Алексеевич</t>
  </si>
  <si>
    <t>Классен Александр Юрьевич</t>
  </si>
  <si>
    <t>Свиницкий Данил Сергеевич</t>
  </si>
  <si>
    <t>Карпинск, МАОУ СОШ №2</t>
  </si>
  <si>
    <t>Филютич Виктор Николаевич</t>
  </si>
  <si>
    <t>Невьянцев Леонид Андреевич</t>
  </si>
  <si>
    <t>Максакова Полина Ильинична</t>
  </si>
  <si>
    <t>Морозова КристинаСергеевна</t>
  </si>
  <si>
    <t>Гольц Владислав Дмитриевич</t>
  </si>
  <si>
    <t>Норина Софья Алексеевна</t>
  </si>
  <si>
    <t>Шабалина Александра Олеговна</t>
  </si>
  <si>
    <t>Н.Тагил, МБОУ СОШ №55</t>
  </si>
  <si>
    <t>Н.Тагил, МБОУ СОШ №58</t>
  </si>
  <si>
    <t>Сологуб Дмитрий Сергеевич</t>
  </si>
  <si>
    <t>Корчагин Саидшо Амруллоевич</t>
  </si>
  <si>
    <t>Н.Тагил,МБОУ СОШ №95</t>
  </si>
  <si>
    <t>Агинских Денис Юрьевич</t>
  </si>
  <si>
    <t>Хребтова Валерия Анатольевна</t>
  </si>
  <si>
    <t>Курбатова Валерия Анатольевна</t>
  </si>
  <si>
    <t>Казакова Анастасия Николаевна</t>
  </si>
  <si>
    <t>Заплатин Олег Владимирович</t>
  </si>
  <si>
    <t>Минеев Данил Владиславович</t>
  </si>
  <si>
    <t>Н.Тагил, МБОУ СОШ №36</t>
  </si>
  <si>
    <t>Васильева Юлия Сергеевна</t>
  </si>
  <si>
    <t>Мармыгин Егор Григорьевич</t>
  </si>
  <si>
    <t>Поваляев Сергей</t>
  </si>
  <si>
    <t>Н.Тагил,МБОУ СОШ №44</t>
  </si>
  <si>
    <t>Горноуральский, МАОУ СОШ №24</t>
  </si>
  <si>
    <t>Кузеванов Максим Валентинович</t>
  </si>
  <si>
    <t xml:space="preserve">Малыгин Максим Алексеевич 
</t>
  </si>
  <si>
    <t xml:space="preserve">Каногин Артур Иванович </t>
  </si>
  <si>
    <t>Артемова Екатерина Сергеевна</t>
  </si>
  <si>
    <t>Рамазанова Валерия Евгеньевна</t>
  </si>
  <si>
    <t>Хорошавцев Игорь Евгеньевич</t>
  </si>
  <si>
    <t>Горев Максим Константинович</t>
  </si>
  <si>
    <t>Швецов Вадим Евгеньевич</t>
  </si>
  <si>
    <t>Каногина Вероника Викторовна</t>
  </si>
  <si>
    <t>Н.Тагил, МБОУ СОШ №95</t>
  </si>
  <si>
    <t>Шубникова Екатерина Вадимовна</t>
  </si>
  <si>
    <t>Ежова Мария Дмитриевна</t>
  </si>
  <si>
    <t>Теория</t>
  </si>
  <si>
    <t>Азимут</t>
  </si>
  <si>
    <t>Автомат</t>
  </si>
  <si>
    <t>Практика</t>
  </si>
  <si>
    <t>Итог</t>
  </si>
  <si>
    <t>Место</t>
  </si>
  <si>
    <t>Н.Тагил, МАОУ Политехническая гимназия</t>
  </si>
  <si>
    <t>Ножкина Лилия Дмитриевна</t>
  </si>
  <si>
    <t>Чудинова Анастасия Ивановна</t>
  </si>
  <si>
    <t>МАОУ Политехническая гимназия</t>
  </si>
  <si>
    <t>Паутов Глеб Алексеевич</t>
  </si>
  <si>
    <t>Детков Данил</t>
  </si>
  <si>
    <t xml:space="preserve">Н.Тагил, МАОУ СОШ № 40 </t>
  </si>
  <si>
    <t>Завалин Дмитрий</t>
  </si>
  <si>
    <t>Бардачев Владислав</t>
  </si>
  <si>
    <t>Карлсон Людмила</t>
  </si>
  <si>
    <t>Бондырев Никита</t>
  </si>
  <si>
    <t>Н.Тагил, МБОУ СОШ №3</t>
  </si>
  <si>
    <t>Н.Тагил, МБОУ Гимназия №86</t>
  </si>
  <si>
    <t>Щава Виталий Максимович</t>
  </si>
  <si>
    <t>*</t>
  </si>
  <si>
    <t xml:space="preserve">Щибрик Анастасия </t>
  </si>
  <si>
    <t xml:space="preserve">Рогачов Степан Дмитриевич </t>
  </si>
  <si>
    <t xml:space="preserve">Григорьев Лев </t>
  </si>
  <si>
    <t>Н.Тагил школа №40</t>
  </si>
  <si>
    <t xml:space="preserve">Щава Виталий </t>
  </si>
  <si>
    <t>Мамаджонов Хайёмиддин</t>
  </si>
  <si>
    <t>Н.Тагил шк 64</t>
  </si>
  <si>
    <t xml:space="preserve">Анфилатов Александр </t>
  </si>
  <si>
    <t>Ошурков Александр</t>
  </si>
  <si>
    <t xml:space="preserve">Лобанова Алена </t>
  </si>
  <si>
    <t>ФИО</t>
  </si>
  <si>
    <t xml:space="preserve">Карлсон Людмила </t>
  </si>
  <si>
    <t xml:space="preserve">Мармыгин Егор </t>
  </si>
  <si>
    <t xml:space="preserve">Васильева Юлия </t>
  </si>
  <si>
    <t>Время (сек)</t>
  </si>
  <si>
    <t xml:space="preserve">Гаева Наталья </t>
  </si>
  <si>
    <t xml:space="preserve">Шубникова Екатерина </t>
  </si>
  <si>
    <t xml:space="preserve">Норина Софья </t>
  </si>
  <si>
    <t xml:space="preserve">Шабалина Александра </t>
  </si>
  <si>
    <t xml:space="preserve">Арефин Егор </t>
  </si>
  <si>
    <t>Горев Максим</t>
  </si>
  <si>
    <t xml:space="preserve">Швецов Вадим </t>
  </si>
  <si>
    <t xml:space="preserve">Жила Виктория Вячеславовна </t>
  </si>
  <si>
    <t>Кузеванов Максим</t>
  </si>
  <si>
    <t xml:space="preserve">Григоврьев  Лев </t>
  </si>
  <si>
    <t>Хорошавцев Игорь</t>
  </si>
  <si>
    <t xml:space="preserve">Артемова Екатерина </t>
  </si>
  <si>
    <t xml:space="preserve">Рамазанова Валерия </t>
  </si>
  <si>
    <t xml:space="preserve">Каногина Вероника </t>
  </si>
  <si>
    <t xml:space="preserve">Поваляев Сергей </t>
  </si>
  <si>
    <t xml:space="preserve">Жила Виктория </t>
  </si>
  <si>
    <t>Костылев Эдуард</t>
  </si>
  <si>
    <t xml:space="preserve">Рогачёв Степан </t>
  </si>
  <si>
    <t>Кочемасов Даниил Андреевич</t>
  </si>
  <si>
    <t>Н.Тагил, МБОУ СОШ №1</t>
  </si>
  <si>
    <t>Н.Тагил, МБОУ СОШ№ 58</t>
  </si>
  <si>
    <t xml:space="preserve">Пичугина Юлия Максимовна </t>
  </si>
  <si>
    <t xml:space="preserve">Висим, МБОУ СОШ № 7 </t>
  </si>
  <si>
    <t>Висим, МБОУ СОШ № 7</t>
  </si>
  <si>
    <t>Висим, МБОУ СОШ №7</t>
  </si>
  <si>
    <t>Кушнов Кирилл Павлович</t>
  </si>
  <si>
    <t>Ежова Мария</t>
  </si>
  <si>
    <t>Филютич Виктор</t>
  </si>
  <si>
    <t>Невьянцев Леонид</t>
  </si>
  <si>
    <t>Лобанова Алена</t>
  </si>
  <si>
    <t>Пичугина Юлия</t>
  </si>
  <si>
    <t>Анфилатов Александр</t>
  </si>
  <si>
    <t>Кушнов Кирилл</t>
  </si>
  <si>
    <t>Щибрик Анастасия</t>
  </si>
  <si>
    <t>Малыгин Максим</t>
  </si>
  <si>
    <t>Каногин Артур</t>
  </si>
  <si>
    <t>Ножкина Лилия</t>
  </si>
  <si>
    <t>Чудинова Настя</t>
  </si>
  <si>
    <t>Сологуб Дмитрий</t>
  </si>
  <si>
    <t>Корчагин Саидшо</t>
  </si>
  <si>
    <t>Казакова Анастасия</t>
  </si>
  <si>
    <t>Агинских Денис</t>
  </si>
  <si>
    <t>Курбатова Валерия</t>
  </si>
  <si>
    <t>Минеев Данил</t>
  </si>
  <si>
    <t>Заплатин Олег</t>
  </si>
  <si>
    <t>Хребтова Валерия</t>
  </si>
  <si>
    <t>Кочемасов Данил</t>
  </si>
  <si>
    <t>Мамаджонов</t>
  </si>
  <si>
    <t>Морозова Кристина</t>
  </si>
  <si>
    <t>Каширин Федор</t>
  </si>
  <si>
    <t>Максакова Полина</t>
  </si>
  <si>
    <t>Классен Александр</t>
  </si>
  <si>
    <t>Свиницкий Данил</t>
  </si>
  <si>
    <t>Гольц Владислав</t>
  </si>
  <si>
    <t>Костылев Эдуард Левонович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</si>
</sst>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3" fillId="5" borderId="0" applyNumberFormat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2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/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/>
    <xf numFmtId="0" fontId="7" fillId="0" borderId="0" xfId="0" applyFont="1" applyAlignment="1">
      <alignment horizontal="center"/>
    </xf>
    <xf numFmtId="0" fontId="9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8" borderId="0" xfId="0" applyFill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20% - Акцент4" xfId="2" builtinId="42"/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"/>
  <sheetViews>
    <sheetView view="pageBreakPreview" zoomScale="80" zoomScaleNormal="120" zoomScaleSheetLayoutView="80" workbookViewId="0">
      <selection activeCell="I2" sqref="I2"/>
    </sheetView>
  </sheetViews>
  <sheetFormatPr defaultRowHeight="15"/>
  <cols>
    <col min="1" max="1" width="4" customWidth="1"/>
    <col min="2" max="2" width="31.28515625" customWidth="1"/>
    <col min="3" max="3" width="4.28515625" customWidth="1"/>
    <col min="4" max="4" width="19.42578125" customWidth="1"/>
    <col min="8" max="8" width="12" bestFit="1" customWidth="1"/>
  </cols>
  <sheetData>
    <row r="1" spans="1:12">
      <c r="A1" s="3"/>
      <c r="B1" s="11" t="str">
        <f>'бж 11'!B1</f>
        <v>Ф.И.О</v>
      </c>
      <c r="C1" s="11">
        <f>'бж 11'!C1</f>
        <v>0</v>
      </c>
      <c r="D1" s="11" t="str">
        <f>'бж 11'!D1</f>
        <v xml:space="preserve">Город, школа </v>
      </c>
      <c r="E1" s="11" t="str">
        <f>'бж 11'!E1</f>
        <v>Теория</v>
      </c>
      <c r="F1" s="11" t="str">
        <f>'бж 11'!F1</f>
        <v>Азимут</v>
      </c>
      <c r="G1" s="11" t="str">
        <f>'бж 11'!G1</f>
        <v>Автомат</v>
      </c>
      <c r="H1" s="11" t="str">
        <f>'бж 11'!H1</f>
        <v>ПМП</v>
      </c>
      <c r="I1" s="11" t="str">
        <f>'бж 11'!I1</f>
        <v>ОЗК</v>
      </c>
      <c r="J1" s="11" t="str">
        <f>'бж 11'!J1</f>
        <v>Практика</v>
      </c>
      <c r="K1" s="11" t="str">
        <f>'бж 11'!K1</f>
        <v>Итог</v>
      </c>
      <c r="L1" s="11" t="str">
        <f>'бж 11'!L1</f>
        <v>Место</v>
      </c>
    </row>
    <row r="2" spans="1:12" ht="29.25" customHeight="1">
      <c r="A2" s="17">
        <v>1</v>
      </c>
      <c r="B2" s="26" t="s">
        <v>46</v>
      </c>
      <c r="C2" s="14">
        <f>'бж 11'!C2</f>
        <v>0</v>
      </c>
      <c r="D2" s="2" t="s">
        <v>37</v>
      </c>
      <c r="E2" s="15">
        <v>10</v>
      </c>
      <c r="F2" s="14">
        <v>0</v>
      </c>
      <c r="G2" s="14">
        <f>'бж 11'!G2</f>
        <v>25</v>
      </c>
      <c r="H2" s="54">
        <v>25</v>
      </c>
      <c r="I2" s="54">
        <v>6</v>
      </c>
      <c r="J2" s="14">
        <f>SUM(F2:I2)</f>
        <v>56</v>
      </c>
      <c r="K2" s="24">
        <f>J2+G2+H2+I2</f>
        <v>112</v>
      </c>
      <c r="L2" s="1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"/>
  <sheetViews>
    <sheetView view="pageBreakPreview" topLeftCell="B1" zoomScale="80" zoomScaleNormal="115" zoomScaleSheetLayoutView="80" workbookViewId="0">
      <selection activeCell="L10" sqref="L10"/>
    </sheetView>
  </sheetViews>
  <sheetFormatPr defaultRowHeight="16.5" customHeight="1"/>
  <cols>
    <col min="1" max="1" width="3.140625" customWidth="1"/>
    <col min="2" max="2" width="30.28515625" customWidth="1"/>
    <col min="3" max="3" width="2.42578125" customWidth="1"/>
    <col min="4" max="4" width="29.28515625" customWidth="1"/>
    <col min="5" max="5" width="9.42578125" customWidth="1"/>
    <col min="6" max="6" width="8.5703125" style="7" customWidth="1"/>
    <col min="7" max="7" width="8" style="7" customWidth="1"/>
    <col min="8" max="8" width="7" style="7" customWidth="1"/>
    <col min="9" max="9" width="5.85546875" style="7" customWidth="1"/>
    <col min="10" max="11" width="9.140625" style="7"/>
    <col min="12" max="12" width="9.140625" style="58"/>
  </cols>
  <sheetData>
    <row r="1" spans="1:13" ht="16.5" customHeight="1">
      <c r="A1" s="3"/>
      <c r="B1" s="19" t="s">
        <v>0</v>
      </c>
      <c r="C1" s="19"/>
      <c r="D1" s="19" t="s">
        <v>1</v>
      </c>
      <c r="E1" s="20" t="s">
        <v>50</v>
      </c>
      <c r="F1" s="21" t="s">
        <v>51</v>
      </c>
      <c r="G1" s="21" t="s">
        <v>52</v>
      </c>
      <c r="H1" s="21" t="s">
        <v>2</v>
      </c>
      <c r="I1" s="21" t="s">
        <v>3</v>
      </c>
      <c r="J1" s="22" t="s">
        <v>53</v>
      </c>
      <c r="K1" s="19" t="s">
        <v>54</v>
      </c>
      <c r="L1" s="32" t="s">
        <v>55</v>
      </c>
    </row>
    <row r="2" spans="1:13" ht="16.5" customHeight="1">
      <c r="A2" s="23">
        <v>8</v>
      </c>
      <c r="B2" s="30" t="s">
        <v>29</v>
      </c>
      <c r="C2" s="1"/>
      <c r="D2" s="2" t="s">
        <v>25</v>
      </c>
      <c r="E2" s="16">
        <v>16</v>
      </c>
      <c r="F2" s="17">
        <v>10</v>
      </c>
      <c r="G2" s="17">
        <v>15</v>
      </c>
      <c r="H2" s="53">
        <v>25</v>
      </c>
      <c r="I2" s="53">
        <v>21</v>
      </c>
      <c r="J2" s="18">
        <f>SUM(F2:I2)</f>
        <v>71</v>
      </c>
      <c r="K2" s="17">
        <f>E2+J2</f>
        <v>87</v>
      </c>
      <c r="L2" s="32">
        <v>1</v>
      </c>
      <c r="M2" t="s">
        <v>70</v>
      </c>
    </row>
    <row r="3" spans="1:13" ht="16.5" customHeight="1">
      <c r="A3" s="23">
        <v>10</v>
      </c>
      <c r="B3" s="27" t="s">
        <v>57</v>
      </c>
      <c r="C3" s="1"/>
      <c r="D3" s="2" t="s">
        <v>56</v>
      </c>
      <c r="E3" s="16">
        <v>15</v>
      </c>
      <c r="F3" s="17">
        <v>0</v>
      </c>
      <c r="G3" s="17">
        <v>25</v>
      </c>
      <c r="H3" s="17">
        <v>25</v>
      </c>
      <c r="I3" s="53">
        <v>13</v>
      </c>
      <c r="J3" s="18">
        <f>SUM(F3:I3)</f>
        <v>63</v>
      </c>
      <c r="K3" s="17">
        <f>E3+J3</f>
        <v>78</v>
      </c>
      <c r="L3" s="32">
        <v>2</v>
      </c>
    </row>
    <row r="4" spans="1:13" ht="16.5" customHeight="1">
      <c r="A4" s="23">
        <v>9</v>
      </c>
      <c r="B4" s="30" t="s">
        <v>33</v>
      </c>
      <c r="C4" s="1"/>
      <c r="D4" s="2" t="s">
        <v>32</v>
      </c>
      <c r="E4" s="16">
        <v>15</v>
      </c>
      <c r="F4" s="17">
        <v>20</v>
      </c>
      <c r="G4" s="17">
        <v>23</v>
      </c>
      <c r="H4" s="53">
        <v>0</v>
      </c>
      <c r="I4" s="53">
        <v>9</v>
      </c>
      <c r="J4" s="18">
        <f>SUM(F4:I4)</f>
        <v>52</v>
      </c>
      <c r="K4" s="17">
        <f>E4+J4</f>
        <v>67</v>
      </c>
      <c r="L4" s="32">
        <v>3</v>
      </c>
      <c r="M4" t="s">
        <v>70</v>
      </c>
    </row>
    <row r="5" spans="1:13" ht="16.5" customHeight="1">
      <c r="A5" s="23">
        <v>4</v>
      </c>
      <c r="B5" s="30" t="s">
        <v>17</v>
      </c>
      <c r="C5" s="3"/>
      <c r="D5" s="6" t="s">
        <v>13</v>
      </c>
      <c r="E5" s="16">
        <v>12</v>
      </c>
      <c r="F5" s="17">
        <v>0</v>
      </c>
      <c r="G5" s="17">
        <v>25</v>
      </c>
      <c r="H5" s="53">
        <v>0</v>
      </c>
      <c r="I5" s="53">
        <v>28</v>
      </c>
      <c r="J5" s="18">
        <f>SUM(F5:I5)</f>
        <v>53</v>
      </c>
      <c r="K5" s="17">
        <f>E5+J5</f>
        <v>65</v>
      </c>
      <c r="L5" s="32">
        <v>4</v>
      </c>
      <c r="M5" t="s">
        <v>70</v>
      </c>
    </row>
    <row r="6" spans="1:13" ht="16.5" customHeight="1">
      <c r="A6" s="19">
        <v>3</v>
      </c>
      <c r="B6" s="30" t="s">
        <v>16</v>
      </c>
      <c r="C6" s="2"/>
      <c r="D6" s="2" t="s">
        <v>13</v>
      </c>
      <c r="E6" s="16">
        <v>13</v>
      </c>
      <c r="F6" s="17">
        <v>0</v>
      </c>
      <c r="G6" s="17">
        <v>15</v>
      </c>
      <c r="H6" s="17">
        <v>10</v>
      </c>
      <c r="I6" s="53">
        <v>24</v>
      </c>
      <c r="J6" s="18">
        <f>SUM(F6:I6)</f>
        <v>49</v>
      </c>
      <c r="K6" s="17">
        <f>E6+J6</f>
        <v>62</v>
      </c>
      <c r="L6" s="32">
        <v>5</v>
      </c>
    </row>
    <row r="7" spans="1:13" ht="16.5" customHeight="1">
      <c r="A7" s="23">
        <v>13</v>
      </c>
      <c r="B7" s="6" t="s">
        <v>80</v>
      </c>
      <c r="C7" s="3"/>
      <c r="D7" s="6" t="s">
        <v>110</v>
      </c>
      <c r="E7" s="17">
        <v>15</v>
      </c>
      <c r="F7" s="4">
        <v>0</v>
      </c>
      <c r="G7" s="4">
        <v>25</v>
      </c>
      <c r="H7" s="51">
        <v>0</v>
      </c>
      <c r="I7" s="51">
        <v>21</v>
      </c>
      <c r="J7" s="18">
        <f>SUM(F7:I7)</f>
        <v>46</v>
      </c>
      <c r="K7" s="17">
        <f>E7+J7</f>
        <v>61</v>
      </c>
      <c r="L7" s="57">
        <v>6</v>
      </c>
    </row>
    <row r="8" spans="1:13" ht="33" customHeight="1">
      <c r="A8" s="19">
        <v>5</v>
      </c>
      <c r="B8" s="30" t="s">
        <v>19</v>
      </c>
      <c r="C8" s="1"/>
      <c r="D8" s="2" t="s">
        <v>21</v>
      </c>
      <c r="E8" s="16">
        <v>12</v>
      </c>
      <c r="F8" s="17">
        <v>0</v>
      </c>
      <c r="G8" s="17">
        <v>20</v>
      </c>
      <c r="H8" s="53">
        <v>25</v>
      </c>
      <c r="I8" s="53">
        <v>0</v>
      </c>
      <c r="J8" s="18">
        <f>SUM(F8:I8)</f>
        <v>45</v>
      </c>
      <c r="K8" s="17">
        <f>E8+J8</f>
        <v>57</v>
      </c>
      <c r="L8" s="32">
        <v>7</v>
      </c>
    </row>
    <row r="9" spans="1:13" ht="31.5" customHeight="1">
      <c r="A9" s="23">
        <v>11</v>
      </c>
      <c r="B9" s="27" t="s">
        <v>58</v>
      </c>
      <c r="C9" s="1"/>
      <c r="D9" s="2" t="s">
        <v>56</v>
      </c>
      <c r="E9" s="16">
        <v>13</v>
      </c>
      <c r="F9" s="17">
        <v>0</v>
      </c>
      <c r="G9" s="17">
        <v>15</v>
      </c>
      <c r="H9" s="53">
        <v>25</v>
      </c>
      <c r="I9" s="53">
        <v>0</v>
      </c>
      <c r="J9" s="18">
        <f>SUM(F9:I9)</f>
        <v>40</v>
      </c>
      <c r="K9" s="17">
        <f>E9+J9</f>
        <v>53</v>
      </c>
      <c r="L9" s="32">
        <v>8</v>
      </c>
    </row>
    <row r="10" spans="1:13" ht="16.5" customHeight="1">
      <c r="A10" s="23">
        <v>12</v>
      </c>
      <c r="B10" s="6" t="s">
        <v>71</v>
      </c>
      <c r="C10" s="3"/>
      <c r="D10" s="6" t="s">
        <v>110</v>
      </c>
      <c r="E10" s="17">
        <v>12</v>
      </c>
      <c r="F10" s="4">
        <v>0</v>
      </c>
      <c r="G10" s="4">
        <v>10</v>
      </c>
      <c r="H10" s="51">
        <v>0</v>
      </c>
      <c r="I10" s="51">
        <v>10</v>
      </c>
      <c r="J10" s="18">
        <f>SUM(F10:I10)</f>
        <v>20</v>
      </c>
      <c r="K10" s="17">
        <f>E10+J10</f>
        <v>32</v>
      </c>
      <c r="L10" s="57">
        <v>9</v>
      </c>
    </row>
    <row r="11" spans="1:13" ht="16.5" customHeight="1">
      <c r="A11" s="23">
        <v>6</v>
      </c>
      <c r="B11" s="50" t="s">
        <v>20</v>
      </c>
      <c r="C11" s="1"/>
      <c r="D11" s="2" t="s">
        <v>21</v>
      </c>
      <c r="E11" s="16">
        <v>12</v>
      </c>
      <c r="F11" s="17">
        <v>0</v>
      </c>
      <c r="G11" s="17">
        <v>14</v>
      </c>
      <c r="H11" s="53">
        <v>0</v>
      </c>
      <c r="I11" s="53">
        <v>4</v>
      </c>
      <c r="J11" s="18">
        <f>SUM(F11:I11)</f>
        <v>18</v>
      </c>
      <c r="K11" s="17">
        <f>E11+J11</f>
        <v>30</v>
      </c>
      <c r="L11" s="32">
        <v>10</v>
      </c>
    </row>
  </sheetData>
  <autoFilter ref="A1:L6">
    <sortState ref="A2:L11">
      <sortCondition descending="1" ref="K1:K6"/>
    </sortState>
  </autoFilter>
  <sortState ref="A3:L12">
    <sortCondition descending="1" ref="K2"/>
  </sortState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"/>
  <sheetViews>
    <sheetView view="pageBreakPreview" topLeftCell="B1" zoomScale="80" zoomScaleNormal="120" zoomScaleSheetLayoutView="80" workbookViewId="0">
      <selection activeCell="D11" sqref="D11"/>
    </sheetView>
  </sheetViews>
  <sheetFormatPr defaultRowHeight="16.5" customHeight="1"/>
  <cols>
    <col min="1" max="1" width="3.140625" customWidth="1"/>
    <col min="2" max="2" width="33.28515625" customWidth="1"/>
    <col min="3" max="3" width="3.140625" customWidth="1"/>
    <col min="4" max="4" width="30.42578125" customWidth="1"/>
    <col min="5" max="5" width="9.42578125" customWidth="1"/>
    <col min="6" max="6" width="8.5703125" style="7" customWidth="1"/>
    <col min="7" max="7" width="8" style="7" customWidth="1"/>
    <col min="8" max="8" width="7" style="7" customWidth="1"/>
    <col min="9" max="9" width="5.85546875" style="7" customWidth="1"/>
    <col min="10" max="12" width="9.140625" style="7"/>
  </cols>
  <sheetData>
    <row r="1" spans="1:13" ht="16.5" customHeight="1">
      <c r="A1" s="3"/>
      <c r="B1" s="19" t="s">
        <v>0</v>
      </c>
      <c r="C1" s="19"/>
      <c r="D1" s="19" t="s">
        <v>1</v>
      </c>
      <c r="E1" s="20" t="s">
        <v>50</v>
      </c>
      <c r="F1" s="21" t="s">
        <v>51</v>
      </c>
      <c r="G1" s="21" t="s">
        <v>52</v>
      </c>
      <c r="H1" s="21" t="s">
        <v>2</v>
      </c>
      <c r="I1" s="21" t="s">
        <v>3</v>
      </c>
      <c r="J1" s="22" t="s">
        <v>53</v>
      </c>
      <c r="K1" s="19" t="s">
        <v>54</v>
      </c>
      <c r="L1" s="21" t="s">
        <v>55</v>
      </c>
    </row>
    <row r="2" spans="1:13" ht="16.5" customHeight="1">
      <c r="A2" s="19">
        <v>1</v>
      </c>
      <c r="B2" s="27" t="s">
        <v>49</v>
      </c>
      <c r="C2" s="3"/>
      <c r="D2" s="2" t="s">
        <v>56</v>
      </c>
      <c r="E2" s="16">
        <v>12</v>
      </c>
      <c r="F2" s="17">
        <v>0</v>
      </c>
      <c r="G2" s="17">
        <v>25</v>
      </c>
      <c r="H2" s="53">
        <v>25</v>
      </c>
      <c r="I2" s="53">
        <v>25</v>
      </c>
      <c r="J2" s="18">
        <f>SUM(F2:I2)</f>
        <v>75</v>
      </c>
      <c r="K2" s="17">
        <f>E2+J2</f>
        <v>87</v>
      </c>
      <c r="L2" s="59">
        <v>1</v>
      </c>
      <c r="M2" t="s">
        <v>70</v>
      </c>
    </row>
    <row r="3" spans="1:13" ht="30.75" customHeight="1">
      <c r="A3" s="23">
        <v>2</v>
      </c>
      <c r="B3" s="50" t="s">
        <v>28</v>
      </c>
      <c r="C3" s="1"/>
      <c r="D3" s="2" t="s">
        <v>47</v>
      </c>
      <c r="E3" s="16">
        <v>12</v>
      </c>
      <c r="F3" s="17">
        <v>0</v>
      </c>
      <c r="G3" s="17">
        <v>25</v>
      </c>
      <c r="H3" s="53">
        <v>23</v>
      </c>
      <c r="I3" s="53">
        <v>11</v>
      </c>
      <c r="J3" s="18">
        <f>SUM(F3:I3)</f>
        <v>59</v>
      </c>
      <c r="K3" s="17">
        <f>E3+J3</f>
        <v>71</v>
      </c>
      <c r="L3" s="59">
        <v>2</v>
      </c>
      <c r="M3" t="s">
        <v>70</v>
      </c>
    </row>
    <row r="4" spans="1:13" ht="16.5" customHeight="1">
      <c r="A4" s="23">
        <v>3</v>
      </c>
      <c r="B4" s="6" t="s">
        <v>107</v>
      </c>
      <c r="C4" s="3"/>
      <c r="D4" s="6" t="s">
        <v>110</v>
      </c>
      <c r="E4" s="17">
        <v>11</v>
      </c>
      <c r="F4" s="17">
        <v>0</v>
      </c>
      <c r="G4" s="17">
        <v>11</v>
      </c>
      <c r="H4" s="53">
        <v>15</v>
      </c>
      <c r="I4" s="53">
        <v>21</v>
      </c>
      <c r="J4" s="18">
        <f>SUM(F4:I4)</f>
        <v>47</v>
      </c>
      <c r="K4" s="17">
        <f>E4+J4</f>
        <v>58</v>
      </c>
      <c r="L4" s="59">
        <v>3</v>
      </c>
    </row>
    <row r="5" spans="1:13" ht="16.5" customHeight="1">
      <c r="A5" s="23">
        <v>11</v>
      </c>
      <c r="B5" s="27" t="s">
        <v>65</v>
      </c>
      <c r="C5" s="3"/>
      <c r="D5" s="2" t="s">
        <v>62</v>
      </c>
      <c r="E5" s="16">
        <v>15</v>
      </c>
      <c r="F5" s="17">
        <v>0</v>
      </c>
      <c r="G5" s="17">
        <v>15</v>
      </c>
      <c r="H5" s="53">
        <v>24</v>
      </c>
      <c r="I5" s="53">
        <v>0</v>
      </c>
      <c r="J5" s="18">
        <f>SUM(F5:I5)</f>
        <v>39</v>
      </c>
      <c r="K5" s="17">
        <f>E5+J5</f>
        <v>54</v>
      </c>
      <c r="L5" s="59">
        <v>4</v>
      </c>
    </row>
    <row r="6" spans="1:13" ht="16.5" customHeight="1">
      <c r="A6" s="23">
        <v>14</v>
      </c>
      <c r="B6" s="13" t="s">
        <v>93</v>
      </c>
      <c r="C6" s="3"/>
      <c r="D6" s="6" t="s">
        <v>77</v>
      </c>
      <c r="E6" s="17">
        <v>16</v>
      </c>
      <c r="F6" s="17">
        <v>0</v>
      </c>
      <c r="G6" s="17">
        <v>20</v>
      </c>
      <c r="H6" s="17">
        <v>0</v>
      </c>
      <c r="I6" s="53">
        <v>9</v>
      </c>
      <c r="J6" s="18">
        <f>SUM(F6:I6)</f>
        <v>29</v>
      </c>
      <c r="K6" s="17">
        <f>E6+J6</f>
        <v>45</v>
      </c>
      <c r="L6" s="59">
        <v>5</v>
      </c>
    </row>
  </sheetData>
  <sortState ref="B1:K6">
    <sortCondition descending="1" ref="K1:K6"/>
  </sortState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"/>
  <sheetViews>
    <sheetView view="pageBreakPreview" topLeftCell="B1" zoomScale="80" zoomScaleNormal="120" zoomScaleSheetLayoutView="80" workbookViewId="0">
      <selection activeCell="J2" sqref="J2:J6"/>
    </sheetView>
  </sheetViews>
  <sheetFormatPr defaultRowHeight="16.5" customHeight="1"/>
  <cols>
    <col min="1" max="1" width="3.140625" customWidth="1"/>
    <col min="2" max="2" width="34.140625" customWidth="1"/>
    <col min="3" max="3" width="2.42578125" customWidth="1"/>
    <col min="4" max="4" width="30.7109375" customWidth="1"/>
    <col min="5" max="5" width="9.42578125" customWidth="1"/>
    <col min="6" max="6" width="8.5703125" style="7" customWidth="1"/>
    <col min="7" max="7" width="8" style="7" customWidth="1"/>
    <col min="8" max="8" width="7" style="7" customWidth="1"/>
    <col min="9" max="9" width="5.85546875" style="7" customWidth="1"/>
    <col min="10" max="12" width="9.140625" style="7"/>
  </cols>
  <sheetData>
    <row r="1" spans="1:12" ht="16.5" customHeight="1">
      <c r="A1" s="3"/>
      <c r="B1" s="19" t="s">
        <v>0</v>
      </c>
      <c r="C1" s="19"/>
      <c r="D1" s="19" t="s">
        <v>1</v>
      </c>
      <c r="E1" s="20" t="s">
        <v>50</v>
      </c>
      <c r="F1" s="21" t="s">
        <v>51</v>
      </c>
      <c r="G1" s="21" t="s">
        <v>52</v>
      </c>
      <c r="H1" s="21" t="s">
        <v>2</v>
      </c>
      <c r="I1" s="21" t="s">
        <v>3</v>
      </c>
      <c r="J1" s="22" t="s">
        <v>53</v>
      </c>
      <c r="K1" s="19" t="s">
        <v>54</v>
      </c>
      <c r="L1" s="21" t="s">
        <v>55</v>
      </c>
    </row>
    <row r="2" spans="1:12" ht="30" customHeight="1">
      <c r="A2" s="23">
        <v>2</v>
      </c>
      <c r="B2" s="27" t="s">
        <v>41</v>
      </c>
      <c r="C2" s="1"/>
      <c r="D2" s="2" t="s">
        <v>37</v>
      </c>
      <c r="E2" s="16">
        <v>12</v>
      </c>
      <c r="F2" s="17">
        <v>14</v>
      </c>
      <c r="G2" s="17">
        <v>25</v>
      </c>
      <c r="H2" s="53">
        <v>25</v>
      </c>
      <c r="I2" s="53">
        <v>30</v>
      </c>
      <c r="J2" s="18">
        <f>SUM(F2:I2)</f>
        <v>94</v>
      </c>
      <c r="K2" s="17">
        <f>E2+J2</f>
        <v>106</v>
      </c>
      <c r="L2" s="60">
        <v>1</v>
      </c>
    </row>
    <row r="3" spans="1:12" ht="32.25" customHeight="1">
      <c r="A3" s="23">
        <v>4</v>
      </c>
      <c r="B3" s="28" t="s">
        <v>42</v>
      </c>
      <c r="C3" s="1"/>
      <c r="D3" s="2" t="s">
        <v>37</v>
      </c>
      <c r="E3" s="16">
        <v>11</v>
      </c>
      <c r="F3" s="17">
        <v>20</v>
      </c>
      <c r="G3" s="17">
        <v>25</v>
      </c>
      <c r="H3" s="53">
        <v>10</v>
      </c>
      <c r="I3" s="53">
        <v>26</v>
      </c>
      <c r="J3" s="18">
        <f>SUM(F3:I3)</f>
        <v>81</v>
      </c>
      <c r="K3" s="17">
        <f>E3+J3</f>
        <v>92</v>
      </c>
      <c r="L3" s="60">
        <v>2</v>
      </c>
    </row>
    <row r="4" spans="1:12" ht="28.5" customHeight="1">
      <c r="A4" s="19">
        <v>5</v>
      </c>
      <c r="B4" s="30" t="s">
        <v>4</v>
      </c>
      <c r="C4" s="3"/>
      <c r="D4" s="2" t="s">
        <v>5</v>
      </c>
      <c r="E4" s="5">
        <v>12</v>
      </c>
      <c r="F4" s="4">
        <v>0</v>
      </c>
      <c r="G4" s="4">
        <v>21</v>
      </c>
      <c r="H4" s="51">
        <v>20</v>
      </c>
      <c r="I4" s="51">
        <v>25</v>
      </c>
      <c r="J4" s="18">
        <f>SUM(F4:I4)</f>
        <v>66</v>
      </c>
      <c r="K4" s="17">
        <f>E4+J4</f>
        <v>78</v>
      </c>
      <c r="L4" s="60">
        <v>3</v>
      </c>
    </row>
    <row r="5" spans="1:12" ht="31.5" customHeight="1">
      <c r="A5" s="23">
        <v>6</v>
      </c>
      <c r="B5" s="30" t="s">
        <v>27</v>
      </c>
      <c r="C5" s="3"/>
      <c r="D5" s="6" t="s">
        <v>47</v>
      </c>
      <c r="E5" s="5">
        <v>17</v>
      </c>
      <c r="F5" s="4">
        <v>0</v>
      </c>
      <c r="G5" s="4">
        <v>23</v>
      </c>
      <c r="H5" s="51">
        <v>20</v>
      </c>
      <c r="I5" s="51">
        <v>1</v>
      </c>
      <c r="J5" s="18">
        <f>SUM(F5:I5)</f>
        <v>44</v>
      </c>
      <c r="K5" s="17">
        <f>E5+J5</f>
        <v>61</v>
      </c>
      <c r="L5" s="60">
        <v>4</v>
      </c>
    </row>
    <row r="6" spans="1:12" ht="16.5" customHeight="1">
      <c r="A6" s="19">
        <v>7</v>
      </c>
      <c r="B6" s="30" t="s">
        <v>48</v>
      </c>
      <c r="C6" s="3"/>
      <c r="D6" s="10" t="s">
        <v>67</v>
      </c>
      <c r="E6" s="5">
        <v>11</v>
      </c>
      <c r="F6" s="4">
        <v>0</v>
      </c>
      <c r="G6" s="4">
        <v>1</v>
      </c>
      <c r="H6" s="51">
        <v>10</v>
      </c>
      <c r="I6" s="51">
        <v>0</v>
      </c>
      <c r="J6" s="18">
        <f>SUM(F6:I6)</f>
        <v>11</v>
      </c>
      <c r="K6" s="17">
        <f>E6+J6</f>
        <v>22</v>
      </c>
      <c r="L6" s="60">
        <v>5</v>
      </c>
    </row>
    <row r="7" spans="1:12" ht="16.5" customHeight="1">
      <c r="F7"/>
      <c r="G7"/>
      <c r="H7"/>
      <c r="I7"/>
      <c r="J7"/>
      <c r="K7"/>
      <c r="L7"/>
    </row>
    <row r="8" spans="1:12" ht="16.5" customHeight="1">
      <c r="F8"/>
      <c r="G8"/>
      <c r="H8"/>
      <c r="I8"/>
      <c r="J8"/>
      <c r="K8"/>
      <c r="L8"/>
    </row>
  </sheetData>
  <autoFilter ref="B1:B14"/>
  <sortState ref="B1:L6">
    <sortCondition descending="1" ref="K1:K6"/>
  </sortState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view="pageBreakPreview" zoomScale="70" zoomScaleNormal="90" zoomScaleSheetLayoutView="70" workbookViewId="0">
      <selection activeCell="J13" sqref="J13"/>
    </sheetView>
  </sheetViews>
  <sheetFormatPr defaultRowHeight="16.5" customHeight="1"/>
  <cols>
    <col min="1" max="1" width="6.5703125" style="35" customWidth="1"/>
    <col min="2" max="2" width="35.85546875" style="35" customWidth="1"/>
    <col min="3" max="3" width="2.42578125" style="35" customWidth="1"/>
    <col min="4" max="4" width="31.5703125" style="35" customWidth="1"/>
    <col min="5" max="5" width="9.42578125" style="35" customWidth="1"/>
    <col min="6" max="6" width="8.5703125" style="47" customWidth="1"/>
    <col min="7" max="7" width="8" style="47" customWidth="1"/>
    <col min="8" max="8" width="7" style="47" customWidth="1"/>
    <col min="9" max="9" width="5.85546875" style="47" customWidth="1"/>
    <col min="10" max="10" width="9.140625" style="62"/>
    <col min="11" max="12" width="9.140625" style="47"/>
    <col min="13" max="16384" width="9.140625" style="35"/>
  </cols>
  <sheetData>
    <row r="1" spans="1:12" ht="16.5" customHeight="1">
      <c r="A1" s="31"/>
      <c r="B1" s="32" t="s">
        <v>0</v>
      </c>
      <c r="C1" s="32"/>
      <c r="D1" s="32" t="s">
        <v>1</v>
      </c>
      <c r="E1" s="33" t="s">
        <v>50</v>
      </c>
      <c r="F1" s="32" t="s">
        <v>51</v>
      </c>
      <c r="G1" s="32" t="s">
        <v>52</v>
      </c>
      <c r="H1" s="32" t="s">
        <v>2</v>
      </c>
      <c r="I1" s="32" t="s">
        <v>3</v>
      </c>
      <c r="J1" s="34" t="s">
        <v>53</v>
      </c>
      <c r="K1" s="32" t="s">
        <v>54</v>
      </c>
      <c r="L1" s="32" t="s">
        <v>55</v>
      </c>
    </row>
    <row r="2" spans="1:12" ht="16.5" customHeight="1">
      <c r="A2" s="32">
        <v>1</v>
      </c>
      <c r="B2" s="48" t="s">
        <v>6</v>
      </c>
      <c r="C2" s="36"/>
      <c r="D2" s="37" t="s">
        <v>7</v>
      </c>
      <c r="E2" s="38">
        <v>12</v>
      </c>
      <c r="F2" s="39">
        <v>0</v>
      </c>
      <c r="G2" s="39">
        <v>23</v>
      </c>
      <c r="H2" s="52">
        <v>25</v>
      </c>
      <c r="I2" s="52">
        <v>22</v>
      </c>
      <c r="J2" s="61">
        <f>SUM(F2:I2)</f>
        <v>70</v>
      </c>
      <c r="K2" s="39">
        <f>E2+J2</f>
        <v>82</v>
      </c>
      <c r="L2" s="39">
        <v>1</v>
      </c>
    </row>
    <row r="3" spans="1:12" ht="16.5" customHeight="1">
      <c r="A3" s="40">
        <v>6</v>
      </c>
      <c r="B3" s="48" t="s">
        <v>24</v>
      </c>
      <c r="C3" s="36"/>
      <c r="D3" s="37" t="s">
        <v>22</v>
      </c>
      <c r="E3" s="38">
        <v>17</v>
      </c>
      <c r="F3" s="39">
        <v>0</v>
      </c>
      <c r="G3" s="39">
        <v>25</v>
      </c>
      <c r="H3" s="52">
        <v>10</v>
      </c>
      <c r="I3" s="52">
        <v>17</v>
      </c>
      <c r="J3" s="61">
        <f>SUM(F3:I3)</f>
        <v>52</v>
      </c>
      <c r="K3" s="39">
        <f>E3+J3</f>
        <v>69</v>
      </c>
      <c r="L3" s="39">
        <v>2</v>
      </c>
    </row>
    <row r="4" spans="1:12" ht="36" customHeight="1">
      <c r="A4" s="32">
        <v>10</v>
      </c>
      <c r="B4" s="43" t="s">
        <v>44</v>
      </c>
      <c r="C4" s="36"/>
      <c r="D4" s="37" t="s">
        <v>37</v>
      </c>
      <c r="E4" s="44">
        <v>4</v>
      </c>
      <c r="F4" s="45">
        <v>0</v>
      </c>
      <c r="G4" s="45">
        <v>20</v>
      </c>
      <c r="H4" s="55">
        <v>25</v>
      </c>
      <c r="I4" s="55">
        <v>12</v>
      </c>
      <c r="J4" s="61">
        <f>SUM(F4:I4)</f>
        <v>57</v>
      </c>
      <c r="K4" s="39">
        <f>E4+J4</f>
        <v>61</v>
      </c>
      <c r="L4" s="45">
        <v>3</v>
      </c>
    </row>
    <row r="5" spans="1:12" ht="21" customHeight="1">
      <c r="A5" s="40">
        <v>4</v>
      </c>
      <c r="B5" s="42" t="s">
        <v>18</v>
      </c>
      <c r="C5" s="31"/>
      <c r="D5" s="41" t="s">
        <v>13</v>
      </c>
      <c r="E5" s="38">
        <v>12</v>
      </c>
      <c r="F5" s="39">
        <v>0</v>
      </c>
      <c r="G5" s="39">
        <v>15</v>
      </c>
      <c r="H5" s="52">
        <v>10</v>
      </c>
      <c r="I5" s="52">
        <v>23</v>
      </c>
      <c r="J5" s="61">
        <f>SUM(F5:I5)</f>
        <v>48</v>
      </c>
      <c r="K5" s="39">
        <f>E5+J5</f>
        <v>60</v>
      </c>
      <c r="L5" s="39">
        <v>4</v>
      </c>
    </row>
    <row r="6" spans="1:12" ht="36.75" customHeight="1">
      <c r="A6" s="40">
        <v>11</v>
      </c>
      <c r="B6" s="43" t="s">
        <v>45</v>
      </c>
      <c r="C6" s="36"/>
      <c r="D6" s="37" t="s">
        <v>37</v>
      </c>
      <c r="E6" s="44">
        <v>12</v>
      </c>
      <c r="F6" s="45">
        <v>0</v>
      </c>
      <c r="G6" s="45">
        <v>19</v>
      </c>
      <c r="H6" s="55">
        <v>25</v>
      </c>
      <c r="I6" s="55">
        <v>2</v>
      </c>
      <c r="J6" s="61">
        <f>SUM(F6:I6)</f>
        <v>46</v>
      </c>
      <c r="K6" s="39">
        <f>E6+J6</f>
        <v>58</v>
      </c>
      <c r="L6" s="45">
        <v>5</v>
      </c>
    </row>
    <row r="7" spans="1:12" ht="16.5" customHeight="1">
      <c r="A7" s="32">
        <v>7</v>
      </c>
      <c r="B7" s="42" t="s">
        <v>30</v>
      </c>
      <c r="C7" s="31"/>
      <c r="D7" s="31" t="s">
        <v>25</v>
      </c>
      <c r="E7" s="38">
        <v>12</v>
      </c>
      <c r="F7" s="39">
        <v>0</v>
      </c>
      <c r="G7" s="39">
        <v>20</v>
      </c>
      <c r="H7" s="52">
        <v>25</v>
      </c>
      <c r="I7" s="52">
        <v>0</v>
      </c>
      <c r="J7" s="61">
        <f>SUM(F7:I7)</f>
        <v>45</v>
      </c>
      <c r="K7" s="39">
        <f>E7+J7</f>
        <v>57</v>
      </c>
      <c r="L7" s="39">
        <v>6</v>
      </c>
    </row>
    <row r="8" spans="1:12" ht="16.5" customHeight="1">
      <c r="A8" s="32">
        <v>16</v>
      </c>
      <c r="B8" s="31" t="s">
        <v>111</v>
      </c>
      <c r="C8" s="31"/>
      <c r="D8" s="41" t="s">
        <v>110</v>
      </c>
      <c r="E8" s="45">
        <v>9</v>
      </c>
      <c r="F8" s="39">
        <v>4</v>
      </c>
      <c r="G8" s="39">
        <v>23</v>
      </c>
      <c r="H8" s="52">
        <v>0</v>
      </c>
      <c r="I8" s="52">
        <v>20</v>
      </c>
      <c r="J8" s="61">
        <f>SUM(F8:I8)</f>
        <v>47</v>
      </c>
      <c r="K8" s="39">
        <f>E8+J8</f>
        <v>56</v>
      </c>
      <c r="L8" s="39">
        <v>7</v>
      </c>
    </row>
    <row r="9" spans="1:12" ht="16.5" customHeight="1">
      <c r="A9" s="32">
        <v>5</v>
      </c>
      <c r="B9" s="42" t="s">
        <v>23</v>
      </c>
      <c r="C9" s="36"/>
      <c r="D9" s="37" t="s">
        <v>106</v>
      </c>
      <c r="E9" s="38">
        <v>15</v>
      </c>
      <c r="F9" s="39">
        <v>0</v>
      </c>
      <c r="G9" s="39">
        <v>25</v>
      </c>
      <c r="H9" s="52">
        <v>0</v>
      </c>
      <c r="I9" s="52">
        <v>12</v>
      </c>
      <c r="J9" s="61">
        <f>SUM(F9:I9)</f>
        <v>37</v>
      </c>
      <c r="K9" s="39">
        <f>E9+J9</f>
        <v>52</v>
      </c>
      <c r="L9" s="39">
        <v>8</v>
      </c>
    </row>
    <row r="10" spans="1:12" ht="16.5" customHeight="1">
      <c r="A10" s="40">
        <v>9</v>
      </c>
      <c r="B10" s="42" t="s">
        <v>34</v>
      </c>
      <c r="C10" s="36"/>
      <c r="D10" s="37" t="s">
        <v>32</v>
      </c>
      <c r="E10" s="38">
        <v>0</v>
      </c>
      <c r="F10" s="39">
        <v>20</v>
      </c>
      <c r="G10" s="39">
        <v>3</v>
      </c>
      <c r="H10" s="52">
        <v>7</v>
      </c>
      <c r="I10" s="52">
        <v>19</v>
      </c>
      <c r="J10" s="61">
        <f>SUM(F10:I10)</f>
        <v>49</v>
      </c>
      <c r="K10" s="39">
        <f>E10+J10</f>
        <v>49</v>
      </c>
      <c r="L10" s="39">
        <v>9</v>
      </c>
    </row>
    <row r="11" spans="1:12" ht="30" customHeight="1">
      <c r="A11" s="40">
        <v>15</v>
      </c>
      <c r="B11" s="46" t="s">
        <v>104</v>
      </c>
      <c r="C11" s="31"/>
      <c r="D11" s="41" t="s">
        <v>105</v>
      </c>
      <c r="E11" s="45">
        <v>13</v>
      </c>
      <c r="F11" s="39">
        <v>0</v>
      </c>
      <c r="G11" s="39">
        <v>14</v>
      </c>
      <c r="H11" s="52">
        <v>0</v>
      </c>
      <c r="I11" s="52">
        <v>18</v>
      </c>
      <c r="J11" s="61">
        <f>SUM(F11:I11)</f>
        <v>32</v>
      </c>
      <c r="K11" s="39">
        <f>E11+J11</f>
        <v>45</v>
      </c>
      <c r="L11" s="39">
        <v>10</v>
      </c>
    </row>
    <row r="12" spans="1:12" ht="32.25" customHeight="1">
      <c r="A12" s="32">
        <v>13</v>
      </c>
      <c r="B12" s="49" t="s">
        <v>60</v>
      </c>
      <c r="C12" s="31"/>
      <c r="D12" s="37" t="s">
        <v>59</v>
      </c>
      <c r="E12" s="44">
        <v>15</v>
      </c>
      <c r="F12" s="45">
        <v>0</v>
      </c>
      <c r="G12" s="45">
        <v>25</v>
      </c>
      <c r="H12" s="55">
        <v>0</v>
      </c>
      <c r="I12" s="55">
        <v>0</v>
      </c>
      <c r="J12" s="61">
        <f>SUM(F12:I12)</f>
        <v>25</v>
      </c>
      <c r="K12" s="39">
        <f>E12+J12</f>
        <v>40</v>
      </c>
      <c r="L12" s="45">
        <v>11</v>
      </c>
    </row>
    <row r="13" spans="1:12" ht="30.75" customHeight="1">
      <c r="A13" s="40">
        <v>8</v>
      </c>
      <c r="B13" s="42" t="s">
        <v>31</v>
      </c>
      <c r="C13" s="36"/>
      <c r="D13" s="37" t="s">
        <v>25</v>
      </c>
      <c r="E13" s="38">
        <v>11</v>
      </c>
      <c r="F13" s="39">
        <v>0</v>
      </c>
      <c r="G13" s="39">
        <v>25</v>
      </c>
      <c r="H13" s="52">
        <v>0</v>
      </c>
      <c r="I13" s="52">
        <v>0</v>
      </c>
      <c r="J13" s="61">
        <f>SUM(F13:I13)</f>
        <v>25</v>
      </c>
      <c r="K13" s="39">
        <f>E13+J13</f>
        <v>36</v>
      </c>
      <c r="L13" s="39">
        <v>12</v>
      </c>
    </row>
    <row r="14" spans="1:12" ht="16.5" customHeight="1">
      <c r="A14" s="32">
        <v>3</v>
      </c>
      <c r="B14" s="42" t="s">
        <v>9</v>
      </c>
      <c r="C14" s="37"/>
      <c r="D14" s="37" t="s">
        <v>7</v>
      </c>
      <c r="E14" s="38">
        <v>13</v>
      </c>
      <c r="F14" s="39">
        <v>0</v>
      </c>
      <c r="G14" s="39">
        <v>19</v>
      </c>
      <c r="H14" s="52">
        <v>0</v>
      </c>
      <c r="I14" s="52">
        <v>3</v>
      </c>
      <c r="J14" s="61">
        <f>SUM(F14:I14)</f>
        <v>22</v>
      </c>
      <c r="K14" s="39">
        <f>E14+J14</f>
        <v>35</v>
      </c>
      <c r="L14" s="39">
        <v>13</v>
      </c>
    </row>
    <row r="15" spans="1:12" ht="16.5" customHeight="1">
      <c r="A15" s="40">
        <v>14</v>
      </c>
      <c r="B15" s="46" t="s">
        <v>76</v>
      </c>
      <c r="C15" s="31"/>
      <c r="D15" s="41" t="s">
        <v>105</v>
      </c>
      <c r="E15" s="45">
        <v>8</v>
      </c>
      <c r="F15" s="39">
        <v>0</v>
      </c>
      <c r="G15" s="39">
        <v>18</v>
      </c>
      <c r="H15" s="52">
        <v>0</v>
      </c>
      <c r="I15" s="52">
        <v>6</v>
      </c>
      <c r="J15" s="61">
        <f>SUM(F15:I15)</f>
        <v>24</v>
      </c>
      <c r="K15" s="39">
        <f>E15+J15</f>
        <v>32</v>
      </c>
      <c r="L15" s="39">
        <v>14</v>
      </c>
    </row>
    <row r="16" spans="1:12" ht="16.5" customHeight="1">
      <c r="A16" s="40">
        <v>2</v>
      </c>
      <c r="B16" s="42" t="s">
        <v>8</v>
      </c>
      <c r="C16" s="31"/>
      <c r="D16" s="37" t="s">
        <v>7</v>
      </c>
      <c r="E16" s="38">
        <v>9</v>
      </c>
      <c r="F16" s="39">
        <v>0</v>
      </c>
      <c r="G16" s="39">
        <v>6</v>
      </c>
      <c r="H16" s="52">
        <v>0</v>
      </c>
      <c r="I16" s="52">
        <v>13</v>
      </c>
      <c r="J16" s="61">
        <f>SUM(F16:I16)</f>
        <v>19</v>
      </c>
      <c r="K16" s="39">
        <f>E16+J16</f>
        <v>28</v>
      </c>
      <c r="L16" s="39">
        <v>15</v>
      </c>
    </row>
  </sheetData>
  <autoFilter ref="B1:B15">
    <sortState ref="A2:K16">
      <sortCondition ref="B1:B16"/>
    </sortState>
  </autoFilter>
  <sortState ref="A1:L16">
    <sortCondition descending="1" ref="K1:K16"/>
  </sortState>
  <pageMargins left="0.7" right="0.7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"/>
  <sheetViews>
    <sheetView view="pageBreakPreview" zoomScale="70" zoomScaleNormal="90" zoomScaleSheetLayoutView="70" workbookViewId="0">
      <pane ySplit="390" activePane="bottomLeft"/>
      <selection activeCell="A4" sqref="A4"/>
      <selection pane="bottomLeft" activeCell="D9" sqref="D9"/>
    </sheetView>
  </sheetViews>
  <sheetFormatPr defaultRowHeight="16.5" customHeight="1"/>
  <cols>
    <col min="1" max="1" width="3.140625" customWidth="1"/>
    <col min="2" max="2" width="36.5703125" customWidth="1"/>
    <col min="3" max="3" width="2.42578125" customWidth="1"/>
    <col min="4" max="4" width="31.140625" customWidth="1"/>
    <col min="5" max="5" width="9.42578125" customWidth="1"/>
    <col min="6" max="6" width="8.5703125" style="7" customWidth="1"/>
    <col min="7" max="7" width="8" style="7" customWidth="1"/>
    <col min="8" max="8" width="7" style="7" customWidth="1"/>
    <col min="9" max="9" width="5.85546875" style="7" customWidth="1"/>
    <col min="10" max="12" width="9.140625" style="7"/>
  </cols>
  <sheetData>
    <row r="1" spans="1:12" ht="16.5" customHeight="1">
      <c r="A1" s="19"/>
      <c r="B1" s="19" t="s">
        <v>0</v>
      </c>
      <c r="C1" s="19"/>
      <c r="D1" s="19" t="s">
        <v>1</v>
      </c>
      <c r="E1" s="20" t="s">
        <v>50</v>
      </c>
      <c r="F1" s="21" t="s">
        <v>51</v>
      </c>
      <c r="G1" s="21" t="s">
        <v>52</v>
      </c>
      <c r="H1" s="21" t="s">
        <v>2</v>
      </c>
      <c r="I1" s="21" t="s">
        <v>3</v>
      </c>
      <c r="J1" s="22" t="s">
        <v>53</v>
      </c>
      <c r="K1" s="19" t="s">
        <v>54</v>
      </c>
      <c r="L1" s="21" t="s">
        <v>55</v>
      </c>
    </row>
    <row r="2" spans="1:12" ht="16.5" customHeight="1">
      <c r="A2" s="19">
        <v>1</v>
      </c>
      <c r="B2" s="50" t="s">
        <v>10</v>
      </c>
      <c r="C2" s="1"/>
      <c r="D2" s="2" t="s">
        <v>13</v>
      </c>
      <c r="E2" s="5">
        <v>16</v>
      </c>
      <c r="F2" s="4">
        <v>10</v>
      </c>
      <c r="G2" s="4">
        <v>25</v>
      </c>
      <c r="H2" s="51">
        <v>25</v>
      </c>
      <c r="I2" s="51">
        <v>29</v>
      </c>
      <c r="J2" s="8">
        <f>SUM(F2:I2)</f>
        <v>89</v>
      </c>
      <c r="K2" s="4">
        <f>E2+J2</f>
        <v>105</v>
      </c>
      <c r="L2" s="4">
        <v>1</v>
      </c>
    </row>
    <row r="3" spans="1:12" ht="16.5" customHeight="1">
      <c r="A3" s="23">
        <v>4</v>
      </c>
      <c r="B3" s="27" t="s">
        <v>38</v>
      </c>
      <c r="C3" s="3"/>
      <c r="D3" s="6" t="s">
        <v>37</v>
      </c>
      <c r="E3" s="16">
        <v>11</v>
      </c>
      <c r="F3" s="17">
        <v>17</v>
      </c>
      <c r="G3" s="17">
        <v>25</v>
      </c>
      <c r="H3" s="53">
        <v>23</v>
      </c>
      <c r="I3" s="53">
        <v>17</v>
      </c>
      <c r="J3" s="8">
        <f>SUM(F3:I3)</f>
        <v>82</v>
      </c>
      <c r="K3" s="4">
        <f>E3+J3</f>
        <v>93</v>
      </c>
      <c r="L3" s="17">
        <v>2</v>
      </c>
    </row>
    <row r="4" spans="1:12" ht="16.5" customHeight="1">
      <c r="A4" s="19">
        <v>21</v>
      </c>
      <c r="B4" s="13" t="s">
        <v>140</v>
      </c>
      <c r="C4" s="3"/>
      <c r="D4" s="6" t="s">
        <v>68</v>
      </c>
      <c r="E4" s="17">
        <v>15</v>
      </c>
      <c r="F4" s="4">
        <v>0</v>
      </c>
      <c r="G4" s="4">
        <v>25</v>
      </c>
      <c r="H4" s="4">
        <v>23</v>
      </c>
      <c r="I4" s="51">
        <v>17</v>
      </c>
      <c r="J4" s="8">
        <f>SUM(F4:I4)</f>
        <v>65</v>
      </c>
      <c r="K4" s="4">
        <f>E4+J4</f>
        <v>80</v>
      </c>
      <c r="L4" s="4">
        <v>3</v>
      </c>
    </row>
    <row r="5" spans="1:12" ht="30.75" customHeight="1">
      <c r="A5" s="23">
        <v>2</v>
      </c>
      <c r="B5" s="30" t="s">
        <v>11</v>
      </c>
      <c r="C5" s="3"/>
      <c r="D5" s="2" t="s">
        <v>13</v>
      </c>
      <c r="E5" s="5">
        <v>14</v>
      </c>
      <c r="F5" s="4">
        <v>10</v>
      </c>
      <c r="G5" s="4">
        <v>25</v>
      </c>
      <c r="H5" s="51">
        <v>0</v>
      </c>
      <c r="I5" s="51">
        <v>26</v>
      </c>
      <c r="J5" s="8">
        <f>SUM(F5:I5)</f>
        <v>61</v>
      </c>
      <c r="K5" s="4">
        <f>E5+J5</f>
        <v>75</v>
      </c>
      <c r="L5" s="4">
        <v>4</v>
      </c>
    </row>
    <row r="6" spans="1:12" ht="30" customHeight="1">
      <c r="A6" s="19">
        <v>5</v>
      </c>
      <c r="B6" s="27" t="s">
        <v>43</v>
      </c>
      <c r="C6" s="1"/>
      <c r="D6" s="2" t="s">
        <v>37</v>
      </c>
      <c r="E6" s="16">
        <v>11</v>
      </c>
      <c r="F6" s="17">
        <v>0</v>
      </c>
      <c r="G6" s="17">
        <v>20</v>
      </c>
      <c r="H6" s="53">
        <v>25</v>
      </c>
      <c r="I6" s="53">
        <v>15</v>
      </c>
      <c r="J6" s="8">
        <f>SUM(F6:I6)</f>
        <v>60</v>
      </c>
      <c r="K6" s="4">
        <f>E6+J6</f>
        <v>71</v>
      </c>
      <c r="L6" s="17">
        <v>5</v>
      </c>
    </row>
    <row r="7" spans="1:12" ht="16.5" customHeight="1">
      <c r="A7" s="19">
        <v>3</v>
      </c>
      <c r="B7" s="30" t="s">
        <v>12</v>
      </c>
      <c r="C7" s="2"/>
      <c r="D7" s="2" t="s">
        <v>13</v>
      </c>
      <c r="E7" s="5">
        <v>15</v>
      </c>
      <c r="F7" s="9">
        <v>0</v>
      </c>
      <c r="G7" s="4">
        <v>25</v>
      </c>
      <c r="H7" s="51">
        <v>0</v>
      </c>
      <c r="I7" s="51">
        <v>27</v>
      </c>
      <c r="J7" s="8">
        <f>SUM(F7:I7)</f>
        <v>52</v>
      </c>
      <c r="K7" s="4">
        <f>E7+J7</f>
        <v>67</v>
      </c>
      <c r="L7" s="4">
        <v>6</v>
      </c>
    </row>
    <row r="8" spans="1:12" ht="16.5" customHeight="1">
      <c r="A8" s="19">
        <v>17</v>
      </c>
      <c r="B8" s="13" t="s">
        <v>72</v>
      </c>
      <c r="C8" s="3"/>
      <c r="D8" s="6" t="s">
        <v>68</v>
      </c>
      <c r="E8" s="17">
        <v>13</v>
      </c>
      <c r="F8" s="4">
        <v>10</v>
      </c>
      <c r="G8" s="4">
        <v>25</v>
      </c>
      <c r="H8" s="4">
        <v>10</v>
      </c>
      <c r="I8" s="51">
        <v>0</v>
      </c>
      <c r="J8" s="8">
        <f>SUM(F8:I8)</f>
        <v>45</v>
      </c>
      <c r="K8" s="4">
        <f>E8+J8</f>
        <v>58</v>
      </c>
      <c r="L8" s="4">
        <v>7</v>
      </c>
    </row>
    <row r="9" spans="1:12" ht="16.5" customHeight="1">
      <c r="A9" s="19">
        <v>15</v>
      </c>
      <c r="B9" s="12" t="s">
        <v>69</v>
      </c>
      <c r="C9" s="1"/>
      <c r="D9" s="25" t="s">
        <v>68</v>
      </c>
      <c r="E9" s="16">
        <v>10</v>
      </c>
      <c r="F9" s="17">
        <v>0</v>
      </c>
      <c r="G9" s="17">
        <v>25</v>
      </c>
      <c r="H9" s="53">
        <v>0</v>
      </c>
      <c r="I9" s="53">
        <v>11</v>
      </c>
      <c r="J9" s="8">
        <f>SUM(F9:I9)</f>
        <v>36</v>
      </c>
      <c r="K9" s="4">
        <f>E9+J9</f>
        <v>46</v>
      </c>
      <c r="L9" s="17">
        <v>8</v>
      </c>
    </row>
    <row r="10" spans="1:12" ht="16.5" customHeight="1">
      <c r="A10" s="19">
        <v>6</v>
      </c>
      <c r="B10" s="27" t="s">
        <v>61</v>
      </c>
      <c r="C10" s="1"/>
      <c r="D10" s="2" t="s">
        <v>62</v>
      </c>
      <c r="E10" s="16">
        <v>16</v>
      </c>
      <c r="F10" s="17">
        <v>0</v>
      </c>
      <c r="G10" s="17">
        <v>23</v>
      </c>
      <c r="H10" s="53">
        <v>0</v>
      </c>
      <c r="I10" s="53">
        <v>5</v>
      </c>
      <c r="J10" s="8">
        <f>SUM(F10:I10)</f>
        <v>28</v>
      </c>
      <c r="K10" s="4">
        <f>E10+J10</f>
        <v>44</v>
      </c>
      <c r="L10" s="17">
        <v>9</v>
      </c>
    </row>
    <row r="11" spans="1:12" ht="16.5" customHeight="1">
      <c r="A11" s="19">
        <v>20</v>
      </c>
      <c r="B11" s="13" t="s">
        <v>79</v>
      </c>
      <c r="C11" s="3"/>
      <c r="D11" s="6" t="s">
        <v>109</v>
      </c>
      <c r="E11" s="17">
        <v>15</v>
      </c>
      <c r="F11" s="4">
        <v>0</v>
      </c>
      <c r="G11" s="4">
        <v>25</v>
      </c>
      <c r="H11" s="4">
        <v>0</v>
      </c>
      <c r="I11" s="51">
        <v>0</v>
      </c>
      <c r="J11" s="8">
        <f>SUM(F11:I11)</f>
        <v>25</v>
      </c>
      <c r="K11" s="4">
        <f>E11+J11</f>
        <v>40</v>
      </c>
      <c r="L11" s="4">
        <v>10</v>
      </c>
    </row>
    <row r="12" spans="1:12" ht="16.5" customHeight="1">
      <c r="A12" s="19">
        <v>19</v>
      </c>
      <c r="B12" s="13" t="s">
        <v>78</v>
      </c>
      <c r="C12" s="3"/>
      <c r="D12" s="6" t="s">
        <v>108</v>
      </c>
      <c r="E12" s="17">
        <v>10</v>
      </c>
      <c r="F12" s="4">
        <v>0</v>
      </c>
      <c r="G12" s="4">
        <v>25</v>
      </c>
      <c r="H12" s="4">
        <v>0</v>
      </c>
      <c r="I12" s="51">
        <v>0</v>
      </c>
      <c r="J12" s="8">
        <f>SUM(F12:I12)</f>
        <v>25</v>
      </c>
      <c r="K12" s="4">
        <f>E12+J12</f>
        <v>35</v>
      </c>
      <c r="L12" s="4">
        <v>11</v>
      </c>
    </row>
    <row r="13" spans="1:12" ht="16.5" customHeight="1">
      <c r="A13" s="19">
        <v>18</v>
      </c>
      <c r="B13" s="13" t="s">
        <v>73</v>
      </c>
      <c r="C13" s="3"/>
      <c r="D13" s="6" t="s">
        <v>74</v>
      </c>
      <c r="E13" s="17">
        <v>12</v>
      </c>
      <c r="F13" s="4">
        <v>0</v>
      </c>
      <c r="G13" s="4">
        <v>19</v>
      </c>
      <c r="H13" s="51">
        <v>0</v>
      </c>
      <c r="I13" s="51">
        <v>0</v>
      </c>
      <c r="J13" s="8">
        <f>SUM(F13:I13)</f>
        <v>19</v>
      </c>
      <c r="K13" s="4">
        <f>E13+J13</f>
        <v>31</v>
      </c>
      <c r="L13" s="4">
        <v>12</v>
      </c>
    </row>
    <row r="14" spans="1:12" ht="16.5" customHeight="1">
      <c r="A14" s="19">
        <v>7</v>
      </c>
      <c r="B14" s="27" t="s">
        <v>63</v>
      </c>
      <c r="C14" s="1"/>
      <c r="D14" s="2" t="s">
        <v>62</v>
      </c>
      <c r="E14" s="16">
        <v>11</v>
      </c>
      <c r="F14" s="17">
        <v>0</v>
      </c>
      <c r="G14" s="17">
        <v>18</v>
      </c>
      <c r="H14" s="53">
        <v>0</v>
      </c>
      <c r="I14" s="53">
        <v>0</v>
      </c>
      <c r="J14" s="8">
        <f>SUM(F14:I14)</f>
        <v>18</v>
      </c>
      <c r="K14" s="4">
        <f>E14+J14</f>
        <v>29</v>
      </c>
      <c r="L14" s="17">
        <v>13</v>
      </c>
    </row>
    <row r="15" spans="1:12" ht="16.5" customHeight="1">
      <c r="A15" s="19">
        <v>9</v>
      </c>
      <c r="B15" s="27" t="s">
        <v>66</v>
      </c>
      <c r="C15" s="1"/>
      <c r="D15" s="2" t="s">
        <v>62</v>
      </c>
      <c r="E15" s="16">
        <v>11</v>
      </c>
      <c r="F15" s="17">
        <v>0</v>
      </c>
      <c r="G15" s="17">
        <v>9</v>
      </c>
      <c r="H15" s="53">
        <v>0</v>
      </c>
      <c r="I15" s="53">
        <v>0</v>
      </c>
      <c r="J15" s="8">
        <f>SUM(F15:I15)</f>
        <v>9</v>
      </c>
      <c r="K15" s="4">
        <f>E15+J15</f>
        <v>20</v>
      </c>
      <c r="L15" s="17">
        <v>14</v>
      </c>
    </row>
    <row r="16" spans="1:12" ht="16.5" customHeight="1">
      <c r="A16" s="19">
        <v>8</v>
      </c>
      <c r="B16" s="27" t="s">
        <v>64</v>
      </c>
      <c r="C16" s="1"/>
      <c r="D16" s="2" t="s">
        <v>62</v>
      </c>
      <c r="E16" s="16">
        <v>13</v>
      </c>
      <c r="F16" s="17">
        <v>0</v>
      </c>
      <c r="G16" s="17">
        <v>5</v>
      </c>
      <c r="H16" s="53">
        <v>0</v>
      </c>
      <c r="I16" s="53">
        <v>0</v>
      </c>
      <c r="J16" s="8">
        <f>SUM(F16:I16)</f>
        <v>5</v>
      </c>
      <c r="K16" s="4">
        <f>E16+J16</f>
        <v>18</v>
      </c>
      <c r="L16" s="17">
        <v>15</v>
      </c>
    </row>
  </sheetData>
  <autoFilter ref="B1:B13"/>
  <sortState ref="A1:L16">
    <sortCondition descending="1" ref="K1:K16"/>
  </sortState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7"/>
  <sheetViews>
    <sheetView tabSelected="1" view="pageBreakPreview" topLeftCell="B1" zoomScale="80" zoomScaleNormal="120" zoomScaleSheetLayoutView="80" workbookViewId="0">
      <selection activeCell="K6" sqref="K6"/>
    </sheetView>
  </sheetViews>
  <sheetFormatPr defaultRowHeight="16.5" customHeight="1"/>
  <cols>
    <col min="1" max="1" width="3.140625" customWidth="1"/>
    <col min="2" max="2" width="35" customWidth="1"/>
    <col min="3" max="3" width="2.42578125" customWidth="1"/>
    <col min="4" max="4" width="30.42578125" customWidth="1"/>
    <col min="5" max="5" width="9.42578125" customWidth="1"/>
    <col min="6" max="6" width="8.5703125" style="7" customWidth="1"/>
    <col min="7" max="7" width="8" style="7" customWidth="1"/>
    <col min="8" max="8" width="7" style="7" customWidth="1"/>
    <col min="9" max="9" width="5.85546875" style="7" customWidth="1"/>
    <col min="10" max="12" width="9.140625" style="7"/>
  </cols>
  <sheetData>
    <row r="1" spans="1:12" ht="16.5" customHeight="1">
      <c r="A1" s="19"/>
      <c r="B1" s="19" t="s">
        <v>0</v>
      </c>
      <c r="C1" s="19"/>
      <c r="D1" s="19" t="s">
        <v>1</v>
      </c>
      <c r="E1" s="20" t="s">
        <v>50</v>
      </c>
      <c r="F1" s="21" t="s">
        <v>51</v>
      </c>
      <c r="G1" s="21" t="s">
        <v>52</v>
      </c>
      <c r="H1" s="21" t="s">
        <v>2</v>
      </c>
      <c r="I1" s="21" t="s">
        <v>3</v>
      </c>
      <c r="J1" s="22" t="s">
        <v>53</v>
      </c>
      <c r="K1" s="19" t="s">
        <v>54</v>
      </c>
      <c r="L1" s="21" t="s">
        <v>55</v>
      </c>
    </row>
    <row r="2" spans="1:12" ht="22.5" customHeight="1">
      <c r="A2" s="19">
        <v>1</v>
      </c>
      <c r="B2" s="30" t="s">
        <v>15</v>
      </c>
      <c r="C2" s="3"/>
      <c r="D2" s="2" t="s">
        <v>13</v>
      </c>
      <c r="E2" s="5">
        <v>14</v>
      </c>
      <c r="F2" s="4">
        <v>0</v>
      </c>
      <c r="G2" s="4">
        <v>25</v>
      </c>
      <c r="H2" s="51">
        <v>22</v>
      </c>
      <c r="I2" s="51">
        <v>27</v>
      </c>
      <c r="J2" s="18">
        <f>SUM(F2:I2)</f>
        <v>74</v>
      </c>
      <c r="K2" s="17">
        <f>E2+J2</f>
        <v>88</v>
      </c>
      <c r="L2" s="63">
        <v>1</v>
      </c>
    </row>
    <row r="3" spans="1:12" ht="33.75" customHeight="1">
      <c r="A3" s="23">
        <v>2</v>
      </c>
      <c r="B3" s="28" t="s">
        <v>40</v>
      </c>
      <c r="C3" s="1"/>
      <c r="D3" s="2" t="s">
        <v>37</v>
      </c>
      <c r="E3" s="16">
        <v>14</v>
      </c>
      <c r="F3" s="17">
        <v>7</v>
      </c>
      <c r="G3" s="17">
        <v>25</v>
      </c>
      <c r="H3" s="53">
        <v>22</v>
      </c>
      <c r="I3" s="53">
        <v>8</v>
      </c>
      <c r="J3" s="18">
        <f>SUM(F3:I3)</f>
        <v>62</v>
      </c>
      <c r="K3" s="17">
        <f>E3+J3</f>
        <v>76</v>
      </c>
      <c r="L3" s="63">
        <v>2</v>
      </c>
    </row>
    <row r="4" spans="1:12" ht="16.5" customHeight="1">
      <c r="A4" s="19">
        <v>3</v>
      </c>
      <c r="B4" s="50" t="s">
        <v>14</v>
      </c>
      <c r="C4" s="1"/>
      <c r="D4" s="2" t="s">
        <v>13</v>
      </c>
      <c r="E4" s="5">
        <v>14</v>
      </c>
      <c r="F4" s="4">
        <v>3</v>
      </c>
      <c r="G4" s="4">
        <v>25</v>
      </c>
      <c r="H4" s="51">
        <v>0</v>
      </c>
      <c r="I4" s="51">
        <v>24</v>
      </c>
      <c r="J4" s="18">
        <f>SUM(F4:I4)</f>
        <v>52</v>
      </c>
      <c r="K4" s="17">
        <f>E4+J4</f>
        <v>66</v>
      </c>
      <c r="L4" s="63">
        <v>3</v>
      </c>
    </row>
    <row r="5" spans="1:12" ht="16.5" customHeight="1">
      <c r="A5" s="23">
        <v>4</v>
      </c>
      <c r="B5" s="30" t="s">
        <v>26</v>
      </c>
      <c r="C5" s="2"/>
      <c r="D5" s="2" t="s">
        <v>47</v>
      </c>
      <c r="E5" s="5">
        <v>13</v>
      </c>
      <c r="F5" s="4">
        <v>0</v>
      </c>
      <c r="G5" s="4">
        <v>25</v>
      </c>
      <c r="H5" s="51">
        <v>10</v>
      </c>
      <c r="I5" s="51">
        <v>16</v>
      </c>
      <c r="J5" s="18">
        <f>SUM(F5:I5)</f>
        <v>51</v>
      </c>
      <c r="K5" s="17">
        <f>E5+J5</f>
        <v>64</v>
      </c>
      <c r="L5" s="63">
        <v>4</v>
      </c>
    </row>
    <row r="6" spans="1:12" ht="30.75" customHeight="1">
      <c r="A6" s="19">
        <v>5</v>
      </c>
      <c r="B6" s="29" t="s">
        <v>39</v>
      </c>
      <c r="C6" s="1"/>
      <c r="D6" s="2" t="s">
        <v>37</v>
      </c>
      <c r="E6" s="16">
        <v>14</v>
      </c>
      <c r="F6" s="17">
        <v>17</v>
      </c>
      <c r="G6" s="17">
        <v>25</v>
      </c>
      <c r="H6" s="53">
        <v>0</v>
      </c>
      <c r="I6" s="53">
        <v>7</v>
      </c>
      <c r="J6" s="18">
        <f>SUM(F6:I6)</f>
        <v>49</v>
      </c>
      <c r="K6" s="17">
        <f>E6+J6</f>
        <v>63</v>
      </c>
      <c r="L6" s="63">
        <v>5</v>
      </c>
    </row>
    <row r="7" spans="1:12" ht="29.25" customHeight="1">
      <c r="A7" s="23">
        <v>6</v>
      </c>
      <c r="B7" s="30" t="s">
        <v>35</v>
      </c>
      <c r="C7" s="3"/>
      <c r="D7" s="6" t="s">
        <v>36</v>
      </c>
      <c r="E7" s="5">
        <v>15</v>
      </c>
      <c r="F7" s="4">
        <v>7</v>
      </c>
      <c r="G7" s="4">
        <v>15</v>
      </c>
      <c r="H7" s="51">
        <v>0</v>
      </c>
      <c r="I7" s="51">
        <v>6</v>
      </c>
      <c r="J7" s="18">
        <f>SUM(F7:I7)</f>
        <v>28</v>
      </c>
      <c r="K7" s="17">
        <f>E7+J7</f>
        <v>43</v>
      </c>
      <c r="L7" s="63">
        <v>6</v>
      </c>
    </row>
  </sheetData>
  <autoFilter ref="B1:B7"/>
  <sortState ref="B1:L7">
    <sortCondition descending="1" ref="K1:K7"/>
  </sortState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4"/>
  <sheetViews>
    <sheetView view="pageBreakPreview" topLeftCell="A43" zoomScale="80" zoomScaleNormal="70" zoomScaleSheetLayoutView="80" workbookViewId="0">
      <selection activeCell="C55" sqref="C55"/>
    </sheetView>
  </sheetViews>
  <sheetFormatPr defaultRowHeight="15"/>
  <cols>
    <col min="1" max="1" width="21.5703125" customWidth="1"/>
    <col min="2" max="2" width="12.85546875" customWidth="1"/>
  </cols>
  <sheetData>
    <row r="1" spans="1:3">
      <c r="A1" t="s">
        <v>81</v>
      </c>
      <c r="B1" t="s">
        <v>85</v>
      </c>
      <c r="C1" t="s">
        <v>55</v>
      </c>
    </row>
    <row r="2" spans="1:3">
      <c r="A2" s="56" t="s">
        <v>97</v>
      </c>
      <c r="B2">
        <v>60</v>
      </c>
      <c r="C2">
        <v>30</v>
      </c>
    </row>
    <row r="3" spans="1:3">
      <c r="A3" s="56" t="s">
        <v>135</v>
      </c>
      <c r="B3">
        <v>61</v>
      </c>
      <c r="C3">
        <v>29</v>
      </c>
    </row>
    <row r="4" spans="1:3">
      <c r="A4" s="56" t="s">
        <v>134</v>
      </c>
      <c r="B4">
        <v>64</v>
      </c>
      <c r="C4">
        <v>28</v>
      </c>
    </row>
    <row r="5" spans="1:3">
      <c r="A5" s="56" t="s">
        <v>114</v>
      </c>
      <c r="B5">
        <v>67</v>
      </c>
      <c r="C5">
        <v>27</v>
      </c>
    </row>
    <row r="6" spans="1:3">
      <c r="A6" s="56" t="s">
        <v>138</v>
      </c>
      <c r="B6">
        <v>67</v>
      </c>
      <c r="C6">
        <v>27</v>
      </c>
    </row>
    <row r="7" spans="1:3">
      <c r="A7" s="56" t="s">
        <v>98</v>
      </c>
      <c r="B7">
        <v>70</v>
      </c>
      <c r="C7">
        <v>26</v>
      </c>
    </row>
    <row r="8" spans="1:3">
      <c r="A8" s="56" t="s">
        <v>137</v>
      </c>
      <c r="B8">
        <v>70</v>
      </c>
      <c r="C8">
        <v>26</v>
      </c>
    </row>
    <row r="9" spans="1:3">
      <c r="A9" s="56" t="s">
        <v>86</v>
      </c>
      <c r="B9">
        <v>72</v>
      </c>
      <c r="C9">
        <v>25</v>
      </c>
    </row>
    <row r="10" spans="1:3">
      <c r="A10" s="56" t="s">
        <v>112</v>
      </c>
      <c r="B10">
        <v>72</v>
      </c>
      <c r="C10">
        <v>25</v>
      </c>
    </row>
    <row r="11" spans="1:3">
      <c r="A11" s="56" t="s">
        <v>113</v>
      </c>
      <c r="B11">
        <v>73</v>
      </c>
      <c r="C11">
        <v>24</v>
      </c>
    </row>
    <row r="12" spans="1:3">
      <c r="A12" s="56" t="s">
        <v>136</v>
      </c>
      <c r="B12">
        <v>73</v>
      </c>
      <c r="C12">
        <v>24</v>
      </c>
    </row>
    <row r="13" spans="1:3">
      <c r="A13" s="56" t="s">
        <v>139</v>
      </c>
      <c r="B13">
        <v>74</v>
      </c>
      <c r="C13">
        <v>23</v>
      </c>
    </row>
    <row r="14" spans="1:3">
      <c r="A14" s="56" t="s">
        <v>90</v>
      </c>
      <c r="B14">
        <v>75</v>
      </c>
      <c r="C14">
        <v>22</v>
      </c>
    </row>
    <row r="15" spans="1:3">
      <c r="A15" s="56" t="s">
        <v>115</v>
      </c>
      <c r="B15">
        <v>76</v>
      </c>
      <c r="C15">
        <v>21</v>
      </c>
    </row>
    <row r="16" spans="1:3">
      <c r="A16" s="56" t="s">
        <v>116</v>
      </c>
      <c r="B16">
        <v>76</v>
      </c>
      <c r="C16">
        <v>21</v>
      </c>
    </row>
    <row r="17" spans="1:3">
      <c r="A17" s="56" t="s">
        <v>126</v>
      </c>
      <c r="B17">
        <v>76</v>
      </c>
      <c r="C17">
        <v>21</v>
      </c>
    </row>
    <row r="18" spans="1:3">
      <c r="A18" s="56" t="s">
        <v>118</v>
      </c>
      <c r="B18">
        <v>81</v>
      </c>
      <c r="C18">
        <v>20</v>
      </c>
    </row>
    <row r="19" spans="1:3">
      <c r="A19" s="56" t="s">
        <v>83</v>
      </c>
      <c r="B19">
        <v>82</v>
      </c>
      <c r="C19">
        <v>19</v>
      </c>
    </row>
    <row r="20" spans="1:3">
      <c r="A20" s="56" t="s">
        <v>132</v>
      </c>
      <c r="B20">
        <v>83</v>
      </c>
      <c r="C20">
        <v>18</v>
      </c>
    </row>
    <row r="21" spans="1:3">
      <c r="A21" s="56" t="s">
        <v>94</v>
      </c>
      <c r="B21">
        <v>84</v>
      </c>
      <c r="C21">
        <v>17</v>
      </c>
    </row>
    <row r="22" spans="1:3">
      <c r="A22" s="56" t="s">
        <v>102</v>
      </c>
      <c r="B22">
        <v>84</v>
      </c>
      <c r="C22">
        <v>17</v>
      </c>
    </row>
    <row r="23" spans="1:3">
      <c r="A23" s="56" t="s">
        <v>117</v>
      </c>
      <c r="B23">
        <v>84</v>
      </c>
      <c r="C23">
        <v>17</v>
      </c>
    </row>
    <row r="24" spans="1:3">
      <c r="A24" s="56" t="s">
        <v>125</v>
      </c>
      <c r="B24">
        <v>84</v>
      </c>
      <c r="C24">
        <v>17</v>
      </c>
    </row>
    <row r="25" spans="1:3">
      <c r="A25" s="56" t="s">
        <v>127</v>
      </c>
      <c r="B25">
        <v>85</v>
      </c>
      <c r="C25">
        <v>16</v>
      </c>
    </row>
    <row r="26" spans="1:3">
      <c r="A26" s="56" t="s">
        <v>96</v>
      </c>
      <c r="B26">
        <v>87</v>
      </c>
      <c r="C26">
        <v>15</v>
      </c>
    </row>
    <row r="27" spans="1:3">
      <c r="A27" s="56" t="s">
        <v>79</v>
      </c>
      <c r="B27">
        <v>88</v>
      </c>
      <c r="C27">
        <v>14</v>
      </c>
    </row>
    <row r="28" spans="1:3">
      <c r="A28" s="56" t="s">
        <v>122</v>
      </c>
      <c r="B28">
        <v>90</v>
      </c>
      <c r="C28">
        <v>13</v>
      </c>
    </row>
    <row r="29" spans="1:3">
      <c r="A29" s="56" t="s">
        <v>8</v>
      </c>
      <c r="B29">
        <v>90</v>
      </c>
      <c r="C29">
        <v>13</v>
      </c>
    </row>
    <row r="30" spans="1:3">
      <c r="A30" s="56" t="s">
        <v>91</v>
      </c>
      <c r="B30">
        <v>91</v>
      </c>
      <c r="C30">
        <v>12</v>
      </c>
    </row>
    <row r="31" spans="1:3">
      <c r="A31" s="56" t="s">
        <v>124</v>
      </c>
      <c r="B31">
        <v>91</v>
      </c>
      <c r="C31">
        <v>12</v>
      </c>
    </row>
    <row r="32" spans="1:3">
      <c r="A32" s="56" t="s">
        <v>75</v>
      </c>
      <c r="B32">
        <v>93</v>
      </c>
      <c r="C32">
        <v>11</v>
      </c>
    </row>
    <row r="33" spans="1:3">
      <c r="A33" s="56" t="s">
        <v>128</v>
      </c>
      <c r="B33">
        <v>93</v>
      </c>
      <c r="C33">
        <v>11</v>
      </c>
    </row>
    <row r="34" spans="1:3">
      <c r="A34" s="56" t="s">
        <v>119</v>
      </c>
      <c r="B34">
        <v>95</v>
      </c>
      <c r="C34">
        <v>10</v>
      </c>
    </row>
    <row r="35" spans="1:3">
      <c r="A35" s="56" t="s">
        <v>84</v>
      </c>
      <c r="B35">
        <v>96</v>
      </c>
      <c r="C35">
        <v>9</v>
      </c>
    </row>
    <row r="36" spans="1:3">
      <c r="A36" s="56" t="s">
        <v>101</v>
      </c>
      <c r="B36">
        <v>96</v>
      </c>
      <c r="C36">
        <v>9</v>
      </c>
    </row>
    <row r="37" spans="1:3">
      <c r="A37" s="56" t="s">
        <v>121</v>
      </c>
      <c r="B37">
        <v>102</v>
      </c>
      <c r="C37">
        <v>8</v>
      </c>
    </row>
    <row r="38" spans="1:3">
      <c r="A38" s="56" t="s">
        <v>120</v>
      </c>
      <c r="B38">
        <v>103</v>
      </c>
      <c r="C38">
        <v>7</v>
      </c>
    </row>
    <row r="39" spans="1:3">
      <c r="A39" s="56" t="s">
        <v>99</v>
      </c>
      <c r="B39">
        <v>104</v>
      </c>
      <c r="C39">
        <v>6</v>
      </c>
    </row>
    <row r="40" spans="1:3">
      <c r="A40" s="56" t="s">
        <v>100</v>
      </c>
      <c r="B40">
        <v>104</v>
      </c>
      <c r="C40">
        <v>6</v>
      </c>
    </row>
    <row r="41" spans="1:3">
      <c r="A41" s="56" t="s">
        <v>133</v>
      </c>
      <c r="B41">
        <v>104</v>
      </c>
      <c r="C41">
        <v>6</v>
      </c>
    </row>
    <row r="42" spans="1:3">
      <c r="A42" s="56" t="s">
        <v>61</v>
      </c>
      <c r="B42">
        <v>105</v>
      </c>
      <c r="C42">
        <v>5</v>
      </c>
    </row>
    <row r="43" spans="1:3">
      <c r="A43" s="56" t="s">
        <v>89</v>
      </c>
      <c r="B43">
        <v>107</v>
      </c>
      <c r="C43">
        <v>4</v>
      </c>
    </row>
    <row r="44" spans="1:3">
      <c r="A44" s="56" t="s">
        <v>9</v>
      </c>
      <c r="B44">
        <v>117</v>
      </c>
      <c r="C44">
        <v>3</v>
      </c>
    </row>
    <row r="45" spans="1:3">
      <c r="A45" s="56" t="s">
        <v>92</v>
      </c>
      <c r="B45">
        <v>118</v>
      </c>
      <c r="C45">
        <v>2</v>
      </c>
    </row>
    <row r="46" spans="1:3">
      <c r="A46" s="56" t="s">
        <v>131</v>
      </c>
      <c r="B46">
        <v>123</v>
      </c>
      <c r="C46">
        <v>1</v>
      </c>
    </row>
    <row r="47" spans="1:3">
      <c r="A47" s="56" t="s">
        <v>103</v>
      </c>
      <c r="B47">
        <v>124</v>
      </c>
      <c r="C47">
        <v>0</v>
      </c>
    </row>
    <row r="48" spans="1:3">
      <c r="A48" s="56" t="s">
        <v>87</v>
      </c>
      <c r="B48">
        <v>125</v>
      </c>
      <c r="C48">
        <v>0</v>
      </c>
    </row>
    <row r="49" spans="1:3">
      <c r="A49" s="56" t="s">
        <v>88</v>
      </c>
      <c r="B49">
        <v>127</v>
      </c>
      <c r="C49">
        <v>0</v>
      </c>
    </row>
    <row r="50" spans="1:3">
      <c r="A50" s="56" t="s">
        <v>129</v>
      </c>
      <c r="B50">
        <v>127</v>
      </c>
      <c r="C50">
        <v>0</v>
      </c>
    </row>
    <row r="51" spans="1:3">
      <c r="A51" s="56" t="s">
        <v>82</v>
      </c>
      <c r="B51">
        <v>128</v>
      </c>
      <c r="C51">
        <v>0</v>
      </c>
    </row>
    <row r="52" spans="1:3">
      <c r="A52" s="56" t="s">
        <v>130</v>
      </c>
      <c r="B52">
        <v>130</v>
      </c>
      <c r="C52">
        <v>0</v>
      </c>
    </row>
    <row r="53" spans="1:3">
      <c r="A53" s="56" t="s">
        <v>123</v>
      </c>
      <c r="B53">
        <v>150</v>
      </c>
      <c r="C53">
        <v>0</v>
      </c>
    </row>
    <row r="54" spans="1:3">
      <c r="A54" s="56" t="s">
        <v>95</v>
      </c>
      <c r="B54">
        <v>163</v>
      </c>
      <c r="C54">
        <v>0</v>
      </c>
    </row>
  </sheetData>
  <sortState ref="A2:C54">
    <sortCondition ref="B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бж 8д</vt:lpstr>
      <vt:lpstr>бж 9 д</vt:lpstr>
      <vt:lpstr>бж 10Д</vt:lpstr>
      <vt:lpstr>бж11д</vt:lpstr>
      <vt:lpstr>бж 9</vt:lpstr>
      <vt:lpstr>бж10</vt:lpstr>
      <vt:lpstr>бж 11</vt:lpstr>
      <vt:lpstr>ОЗК</vt:lpstr>
    </vt:vector>
  </TitlesOfParts>
  <Company>НТГСПА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2018-03-30T08:25:28Z</cp:lastPrinted>
  <dcterms:created xsi:type="dcterms:W3CDTF">2015-03-28T05:40:34Z</dcterms:created>
  <dcterms:modified xsi:type="dcterms:W3CDTF">2018-03-30T08:26:07Z</dcterms:modified>
</cp:coreProperties>
</file>